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B62397C-146F-4AC3-AD0B-25D1663B3605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A" sheetId="1" r:id="rId1"/>
    <sheet name="B" sheetId="2" r:id="rId2"/>
    <sheet name="C" sheetId="3" r:id="rId3"/>
    <sheet name="D" sheetId="4" r:id="rId4"/>
    <sheet name="E" sheetId="5" r:id="rId5"/>
    <sheet name="F" sheetId="6" r:id="rId6"/>
    <sheet name="G" sheetId="7" r:id="rId7"/>
    <sheet name="H" sheetId="8" r:id="rId8"/>
  </sheets>
  <definedNames>
    <definedName name="_xlnm._FilterDatabase" localSheetId="0" hidden="1">A!$B$5:$C$5</definedName>
    <definedName name="_xlnm.Print_Area" localSheetId="0">A!$A$1:$G$16</definedName>
    <definedName name="_xlnm.Print_Area" localSheetId="1">B!$A$1:$E$35</definedName>
    <definedName name="_xlnm.Print_Area" localSheetId="4">E!$A$1:$H$16</definedName>
    <definedName name="_xlnm.Print_Area" localSheetId="5">F!$A$1:$E$21</definedName>
    <definedName name="_xlnm.Print_Area" localSheetId="6">G!$A$1:$I$21</definedName>
    <definedName name="_xlnm.Print_Area" localSheetId="7">H!$A$1:$E$18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15" i="8"/>
  <c r="C14" i="8"/>
  <c r="C13" i="8"/>
  <c r="C12" i="8"/>
  <c r="C11" i="8"/>
  <c r="C10" i="8"/>
  <c r="C9" i="8"/>
  <c r="C8" i="8"/>
  <c r="C7" i="8"/>
  <c r="C6" i="8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7" i="6"/>
  <c r="C8" i="6"/>
  <c r="C9" i="6"/>
  <c r="C10" i="6"/>
  <c r="C11" i="6"/>
  <c r="C12" i="6"/>
  <c r="C13" i="6"/>
  <c r="C14" i="6"/>
  <c r="C15" i="6"/>
  <c r="C16" i="6"/>
  <c r="C17" i="6"/>
  <c r="C19" i="6"/>
  <c r="C6" i="6"/>
  <c r="C14" i="5"/>
  <c r="C13" i="5"/>
  <c r="C12" i="5"/>
  <c r="C11" i="5"/>
  <c r="C10" i="5"/>
  <c r="C9" i="5"/>
  <c r="C8" i="5"/>
  <c r="C7" i="5"/>
  <c r="C6" i="5"/>
  <c r="C7" i="4"/>
  <c r="C8" i="4"/>
  <c r="C9" i="4"/>
  <c r="C10" i="4"/>
  <c r="C13" i="4"/>
  <c r="C14" i="4"/>
  <c r="C6" i="4"/>
  <c r="C21" i="3"/>
  <c r="C22" i="3"/>
  <c r="C23" i="3"/>
  <c r="C24" i="3"/>
  <c r="C25" i="3"/>
  <c r="C26" i="3"/>
  <c r="C27" i="3"/>
  <c r="C28" i="3"/>
  <c r="C29" i="3"/>
  <c r="C30" i="3"/>
  <c r="C20" i="3"/>
  <c r="C6" i="3"/>
  <c r="C24" i="2"/>
  <c r="C25" i="2"/>
  <c r="C26" i="2"/>
  <c r="C27" i="2"/>
  <c r="C28" i="2"/>
  <c r="C29" i="2"/>
  <c r="C30" i="2"/>
  <c r="C31" i="2"/>
  <c r="C32" i="2"/>
  <c r="C33" i="2"/>
  <c r="C23" i="2"/>
  <c r="C8" i="2"/>
  <c r="C9" i="2"/>
  <c r="C10" i="2"/>
  <c r="C11" i="2"/>
  <c r="C12" i="2"/>
  <c r="C13" i="2"/>
  <c r="C14" i="2"/>
  <c r="C15" i="2"/>
  <c r="C16" i="2"/>
  <c r="C17" i="2"/>
  <c r="C18" i="2"/>
  <c r="C7" i="2"/>
  <c r="C12" i="1"/>
  <c r="C8" i="1"/>
  <c r="C9" i="1"/>
  <c r="C10" i="1"/>
  <c r="C11" i="1"/>
  <c r="C13" i="1"/>
  <c r="C14" i="1"/>
  <c r="C7" i="1"/>
  <c r="C23" i="7"/>
  <c r="C8" i="3"/>
  <c r="C9" i="3"/>
  <c r="C10" i="3"/>
  <c r="C11" i="3"/>
  <c r="C12" i="3"/>
  <c r="C13" i="3"/>
  <c r="C14" i="3"/>
  <c r="C15" i="3"/>
  <c r="C7" i="3"/>
</calcChain>
</file>

<file path=xl/sharedStrings.xml><?xml version="1.0" encoding="utf-8"?>
<sst xmlns="http://schemas.openxmlformats.org/spreadsheetml/2006/main" count="169" uniqueCount="104">
  <si>
    <t>Single house</t>
  </si>
  <si>
    <t>Duplex</t>
  </si>
  <si>
    <t>Other multi-unit residential</t>
  </si>
  <si>
    <t>Institutional living quarter</t>
  </si>
  <si>
    <t>Other types of building</t>
  </si>
  <si>
    <t>Not reported</t>
  </si>
  <si>
    <t>Type of Building</t>
  </si>
  <si>
    <t>Apartment / accessoria / rowhouse</t>
  </si>
  <si>
    <t>Condominium / condotel</t>
  </si>
  <si>
    <t>Commercial / industrial / agricultural</t>
  </si>
  <si>
    <t>Romblon</t>
  </si>
  <si>
    <r>
      <t>Source:</t>
    </r>
    <r>
      <rPr>
        <sz val="10"/>
        <color theme="1"/>
        <rFont val="Arial"/>
        <family val="2"/>
      </rPr>
      <t xml:space="preserve"> Philippine Statistics Authority, </t>
    </r>
    <r>
      <rPr>
        <i/>
        <sz val="10"/>
        <color theme="1"/>
        <rFont val="Arial"/>
        <family val="2"/>
      </rPr>
      <t>2020 Census of Population and Housing</t>
    </r>
  </si>
  <si>
    <t>Construction Materials of the Roof</t>
  </si>
  <si>
    <t>Asbestos</t>
  </si>
  <si>
    <t>Others</t>
  </si>
  <si>
    <t>None</t>
  </si>
  <si>
    <t>Not applicable</t>
  </si>
  <si>
    <t xml:space="preserve">   Wood</t>
  </si>
  <si>
    <t xml:space="preserve">   Asbestos</t>
  </si>
  <si>
    <t xml:space="preserve">   Glass</t>
  </si>
  <si>
    <t xml:space="preserve">   Others</t>
  </si>
  <si>
    <t xml:space="preserve">   None</t>
  </si>
  <si>
    <t xml:space="preserve">   Not reported</t>
  </si>
  <si>
    <t xml:space="preserve">   Not applicable</t>
  </si>
  <si>
    <t>Half 
galvanized iron and half concrete</t>
  </si>
  <si>
    <t xml:space="preserve">   Concrete / brick / stone</t>
  </si>
  <si>
    <t xml:space="preserve">   Half concrete / brick / stone and half wood</t>
  </si>
  <si>
    <t xml:space="preserve">   Galvanized iron / aluminum</t>
  </si>
  <si>
    <t xml:space="preserve">   Makeshift / salvaged / improvised materials</t>
  </si>
  <si>
    <t>Finishing Materials of the Floor</t>
  </si>
  <si>
    <t>Wood plank</t>
  </si>
  <si>
    <t>Linoleum</t>
  </si>
  <si>
    <t xml:space="preserve">   Concrete</t>
  </si>
  <si>
    <t xml:space="preserve">   Coconut lumber</t>
  </si>
  <si>
    <t xml:space="preserve">   Bamboo</t>
  </si>
  <si>
    <t xml:space="preserve">   Earth / sand / mud</t>
  </si>
  <si>
    <t>Number of Floors</t>
  </si>
  <si>
    <t>One floor</t>
  </si>
  <si>
    <t>Two floors</t>
  </si>
  <si>
    <t>Three floors</t>
  </si>
  <si>
    <t>Four floors</t>
  </si>
  <si>
    <t>Needs no repair/ needs minor repair</t>
  </si>
  <si>
    <t>Needs major repair</t>
  </si>
  <si>
    <t>Under construction (ongoing)</t>
  </si>
  <si>
    <t>Unfinished construction</t>
  </si>
  <si>
    <t>Year the Building was Built</t>
  </si>
  <si>
    <t>2011 – 2015</t>
  </si>
  <si>
    <t>2001 – 2010</t>
  </si>
  <si>
    <t>1991 – 2000</t>
  </si>
  <si>
    <t>1981 – 1990</t>
  </si>
  <si>
    <t>1980 or earlier</t>
  </si>
  <si>
    <t>Don’t know</t>
  </si>
  <si>
    <t>Floor Area</t>
  </si>
  <si>
    <t>Less than 5 sq.m.</t>
  </si>
  <si>
    <t>5 - 9 sq.m.</t>
  </si>
  <si>
    <t>10 - 19 sq.m.</t>
  </si>
  <si>
    <t>20 - 29 sq.m.</t>
  </si>
  <si>
    <t>30 - 49 sq.m.</t>
  </si>
  <si>
    <t>50 - 69 sq.m.</t>
  </si>
  <si>
    <t>70 - 89 sq.m.</t>
  </si>
  <si>
    <t>90 - 119 sq.m.</t>
  </si>
  <si>
    <t>120 - 149 sq.m.</t>
  </si>
  <si>
    <t>150 - 199 sq.m.</t>
  </si>
  <si>
    <t>200 sq.m. and over</t>
  </si>
  <si>
    <t>Tenure Status of the Housing Unit</t>
  </si>
  <si>
    <r>
      <t>Note:</t>
    </r>
    <r>
      <rPr>
        <sz val="10"/>
        <color theme="1"/>
        <rFont val="Arial"/>
        <family val="2"/>
      </rPr>
      <t xml:space="preserve">    1/ Excludes 45 households enumerated in relocation areas and 41 households enumerated as homeless.</t>
    </r>
  </si>
  <si>
    <t>Own or owner-like possession of the house and lot</t>
  </si>
  <si>
    <t>Own house rent lot</t>
  </si>
  <si>
    <t>Own house rent-free lot with consent of owner</t>
  </si>
  <si>
    <t>Own house rent-free lot without consent of owner</t>
  </si>
  <si>
    <t>Rent house/room including lot</t>
  </si>
  <si>
    <t>Rent-free house and lot with consent of owner</t>
  </si>
  <si>
    <t>Rent-free house and lot without consent of owner</t>
  </si>
  <si>
    <t>Galvanized iron / aluminum</t>
  </si>
  <si>
    <t>Makeshift / salvaged / improvised materials</t>
  </si>
  <si>
    <t>Dilapidated/condemned</t>
  </si>
  <si>
    <t>Concrete / clay tile</t>
  </si>
  <si>
    <t>Cogon / nipa / anahaw</t>
  </si>
  <si>
    <t>Ceramic tile / marble / granite</t>
  </si>
  <si>
    <t>0</t>
  </si>
  <si>
    <t>Occupied Housing Units</t>
  </si>
  <si>
    <t>Number</t>
  </si>
  <si>
    <t>Percentage</t>
  </si>
  <si>
    <t>Construction Materials of the Outer Walls</t>
  </si>
  <si>
    <t>Table B. Occupied Housing Units by Construction Materials of the Outer Walls and Roof : Romblon, 2020</t>
  </si>
  <si>
    <t>Construction Materials of the Floor</t>
  </si>
  <si>
    <t>Cement / brick / stone</t>
  </si>
  <si>
    <t>Wood tile / parquet</t>
  </si>
  <si>
    <t>Vinyl / carpet tile</t>
  </si>
  <si>
    <t>Table C. Occupied Housing Units by Construction and Finishing Materials of the Floor : Romblon, 2020</t>
  </si>
  <si>
    <t>11 floors or more</t>
  </si>
  <si>
    <t>Five to 10 floors</t>
  </si>
  <si>
    <t>0.0</t>
  </si>
  <si>
    <t>State of Repair</t>
  </si>
  <si>
    <t>Under renovation/being repaired</t>
  </si>
  <si>
    <t>Table E. Occupied Housing Units by State of Repair : Romblon, 2020</t>
  </si>
  <si>
    <t>Table D. Occupied Housing Units by Number of Floors : Romblon, 2020</t>
  </si>
  <si>
    <t>Table F. Occupied Housing Units by Year the Building was Built : Romblon, 2020</t>
  </si>
  <si>
    <t>Table H. Number of Households by Tenure Status of the Housing Unit : Romblon, 2020</t>
  </si>
  <si>
    <t>Number of Households 1/</t>
  </si>
  <si>
    <t xml:space="preserve">   Bamboo / sawali / cogon / nipa</t>
  </si>
  <si>
    <t>Wood / bamboo</t>
  </si>
  <si>
    <t>Table G. Occupied Housing Units by Floor Area : Romblon, 2020</t>
  </si>
  <si>
    <t>Table A. Occupied Housing Units by Type of Building : Romblon,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</si>
</sst>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  <numFmt numFmtId="167" formatCode="0.000"/>
    <numFmt numFmtId="168" formatCode="_-* #,##0.000_-;\-* #,##0.0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/>
    <xf numFmtId="164" fontId="2" fillId="0" borderId="0" xfId="1" applyNumberFormat="1" applyFont="1"/>
    <xf numFmtId="164" fontId="3" fillId="0" borderId="0" xfId="1" applyNumberFormat="1" applyFont="1"/>
    <xf numFmtId="166" fontId="3" fillId="0" borderId="0" xfId="1" applyNumberFormat="1" applyFont="1" applyFill="1"/>
    <xf numFmtId="166" fontId="3" fillId="0" borderId="0" xfId="0" applyNumberFormat="1" applyFont="1"/>
    <xf numFmtId="166" fontId="3" fillId="0" borderId="0" xfId="1" applyNumberFormat="1" applyFont="1"/>
    <xf numFmtId="164" fontId="2" fillId="0" borderId="0" xfId="1" applyNumberFormat="1" applyFont="1" applyFill="1"/>
    <xf numFmtId="164" fontId="3" fillId="0" borderId="0" xfId="1" applyNumberFormat="1" applyFont="1" applyFill="1"/>
    <xf numFmtId="165" fontId="3" fillId="0" borderId="0" xfId="0" applyNumberFormat="1" applyFont="1"/>
    <xf numFmtId="0" fontId="3" fillId="0" borderId="0" xfId="0" applyFont="1" applyAlignment="1">
      <alignment horizontal="left"/>
    </xf>
    <xf numFmtId="164" fontId="3" fillId="0" borderId="0" xfId="1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1" applyNumberFormat="1" applyFont="1" applyFill="1" applyBorder="1" applyAlignment="1">
      <alignment horizontal="left"/>
    </xf>
    <xf numFmtId="166" fontId="2" fillId="0" borderId="0" xfId="1" applyNumberFormat="1" applyFont="1"/>
    <xf numFmtId="165" fontId="2" fillId="0" borderId="0" xfId="0" applyNumberFormat="1" applyFont="1"/>
    <xf numFmtId="164" fontId="3" fillId="0" borderId="0" xfId="1" quotePrefix="1" applyNumberFormat="1" applyFont="1" applyFill="1" applyBorder="1" applyAlignment="1">
      <alignment horizontal="right"/>
    </xf>
    <xf numFmtId="2" fontId="3" fillId="0" borderId="0" xfId="0" applyNumberFormat="1" applyFont="1"/>
    <xf numFmtId="164" fontId="2" fillId="0" borderId="0" xfId="1" applyNumberFormat="1" applyFont="1" applyFill="1" applyBorder="1"/>
    <xf numFmtId="164" fontId="3" fillId="0" borderId="0" xfId="1" applyNumberFormat="1" applyFont="1" applyFill="1" applyBorder="1"/>
    <xf numFmtId="0" fontId="3" fillId="0" borderId="0" xfId="0" applyFont="1" applyAlignment="1">
      <alignment horizontal="left" indent="1"/>
    </xf>
    <xf numFmtId="166" fontId="2" fillId="0" borderId="0" xfId="1" applyNumberFormat="1" applyFont="1" applyFill="1"/>
    <xf numFmtId="0" fontId="3" fillId="0" borderId="0" xfId="0" applyFont="1" applyAlignment="1">
      <alignment horizontal="left" vertical="center" wrapText="1" indent="1"/>
    </xf>
    <xf numFmtId="164" fontId="3" fillId="0" borderId="0" xfId="1" quotePrefix="1" applyNumberFormat="1" applyFont="1" applyFill="1" applyAlignment="1">
      <alignment horizontal="right"/>
    </xf>
    <xf numFmtId="43" fontId="3" fillId="0" borderId="0" xfId="1" applyFont="1" applyFill="1"/>
    <xf numFmtId="168" fontId="3" fillId="0" borderId="0" xfId="1" applyNumberFormat="1" applyFont="1" applyFill="1"/>
    <xf numFmtId="167" fontId="3" fillId="0" borderId="0" xfId="0" applyNumberFormat="1" applyFont="1"/>
    <xf numFmtId="43" fontId="3" fillId="0" borderId="0" xfId="1" applyFont="1"/>
    <xf numFmtId="168" fontId="3" fillId="0" borderId="0" xfId="1" applyNumberFormat="1" applyFont="1"/>
    <xf numFmtId="164" fontId="3" fillId="0" borderId="0" xfId="1" quotePrefix="1" applyNumberFormat="1" applyFont="1" applyAlignment="1">
      <alignment horizontal="right"/>
    </xf>
    <xf numFmtId="168" fontId="3" fillId="0" borderId="0" xfId="1" applyNumberFormat="1" applyFont="1" applyAlignment="1">
      <alignment horizontal="left"/>
    </xf>
    <xf numFmtId="43" fontId="3" fillId="0" borderId="0" xfId="0" applyNumberFormat="1" applyFont="1"/>
    <xf numFmtId="0" fontId="3" fillId="0" borderId="0" xfId="0" applyFont="1" applyAlignment="1">
      <alignment horizontal="left" wrapText="1" indent="1"/>
    </xf>
    <xf numFmtId="166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  <color rgb="FF000099"/>
      <color rgb="FF000066"/>
      <color rgb="FF3333CC"/>
      <color rgb="FF3333FF"/>
      <color rgb="FF333399"/>
      <color rgb="FFFFCCFF"/>
      <color rgb="FFFF99CC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view="pageBreakPreview" zoomScaleNormal="100" zoomScaleSheetLayoutView="100" workbookViewId="0">
      <selection activeCell="D6" sqref="D6"/>
    </sheetView>
  </sheetViews>
  <sheetFormatPr defaultColWidth="9.140625" defaultRowHeight="12.75" x14ac:dyDescent="0.2"/>
  <cols>
    <col min="1" max="1" width="32.5703125" style="2" customWidth="1"/>
    <col min="2" max="3" width="18.7109375" style="2" customWidth="1"/>
    <col min="4" max="4" width="9.140625" style="2"/>
    <col min="5" max="5" width="23.28515625" style="2" customWidth="1"/>
    <col min="6" max="6" width="9.140625" style="2" hidden="1" customWidth="1"/>
    <col min="7" max="7" width="15.140625" style="2" customWidth="1"/>
    <col min="8" max="16384" width="9.140625" style="2"/>
  </cols>
  <sheetData>
    <row r="1" spans="1:5" ht="15" customHeight="1" x14ac:dyDescent="0.2">
      <c r="A1" s="1" t="s">
        <v>103</v>
      </c>
    </row>
    <row r="2" spans="1:5" ht="15" customHeight="1" x14ac:dyDescent="0.2"/>
    <row r="3" spans="1:5" ht="15" customHeight="1" x14ac:dyDescent="0.2">
      <c r="A3" s="38" t="s">
        <v>6</v>
      </c>
      <c r="B3" s="39" t="s">
        <v>80</v>
      </c>
      <c r="C3" s="40"/>
    </row>
    <row r="4" spans="1:5" s="4" customFormat="1" ht="15" customHeight="1" x14ac:dyDescent="0.25">
      <c r="A4" s="38"/>
      <c r="B4" s="3" t="s">
        <v>81</v>
      </c>
      <c r="C4" s="3" t="s">
        <v>82</v>
      </c>
    </row>
    <row r="5" spans="1:5" ht="15" customHeight="1" x14ac:dyDescent="0.2"/>
    <row r="6" spans="1:5" s="1" customFormat="1" ht="15" customHeight="1" x14ac:dyDescent="0.2">
      <c r="A6" s="16" t="s">
        <v>10</v>
      </c>
      <c r="B6" s="17">
        <v>75895</v>
      </c>
      <c r="C6" s="19">
        <f t="shared" ref="C6:C14" si="0">B6/B$6*100</f>
        <v>100</v>
      </c>
      <c r="D6" s="19"/>
    </row>
    <row r="7" spans="1:5" s="1" customFormat="1" ht="15" customHeight="1" x14ac:dyDescent="0.2">
      <c r="A7" s="26" t="s">
        <v>0</v>
      </c>
      <c r="B7" s="15">
        <v>74119</v>
      </c>
      <c r="C7" s="13">
        <f t="shared" si="0"/>
        <v>97.659924896238223</v>
      </c>
    </row>
    <row r="8" spans="1:5" s="1" customFormat="1" ht="15" customHeight="1" x14ac:dyDescent="0.2">
      <c r="A8" s="26" t="s">
        <v>1</v>
      </c>
      <c r="B8" s="15">
        <v>1032</v>
      </c>
      <c r="C8" s="13">
        <f t="shared" si="0"/>
        <v>1.3597733711048159</v>
      </c>
    </row>
    <row r="9" spans="1:5" s="1" customFormat="1" ht="15" customHeight="1" x14ac:dyDescent="0.2">
      <c r="A9" s="26" t="s">
        <v>7</v>
      </c>
      <c r="B9" s="15">
        <v>471</v>
      </c>
      <c r="C9" s="13">
        <f t="shared" si="0"/>
        <v>0.62059424204493041</v>
      </c>
    </row>
    <row r="10" spans="1:5" ht="15" customHeight="1" x14ac:dyDescent="0.2">
      <c r="A10" s="26" t="s">
        <v>8</v>
      </c>
      <c r="B10" s="20" t="s">
        <v>79</v>
      </c>
      <c r="C10" s="13">
        <f t="shared" si="0"/>
        <v>0</v>
      </c>
    </row>
    <row r="11" spans="1:5" ht="15" customHeight="1" x14ac:dyDescent="0.2">
      <c r="A11" s="26" t="s">
        <v>2</v>
      </c>
      <c r="B11" s="15">
        <v>231</v>
      </c>
      <c r="C11" s="13">
        <f t="shared" si="0"/>
        <v>0.3043678766717175</v>
      </c>
      <c r="E11" s="35"/>
    </row>
    <row r="12" spans="1:5" ht="15" customHeight="1" x14ac:dyDescent="0.2">
      <c r="A12" s="26" t="s">
        <v>9</v>
      </c>
      <c r="B12" s="15">
        <v>30</v>
      </c>
      <c r="C12" s="21">
        <f t="shared" si="0"/>
        <v>3.9528295671651621E-2</v>
      </c>
    </row>
    <row r="13" spans="1:5" ht="15" customHeight="1" x14ac:dyDescent="0.2">
      <c r="A13" s="26" t="s">
        <v>3</v>
      </c>
      <c r="B13" s="15">
        <v>11</v>
      </c>
      <c r="C13" s="21">
        <f t="shared" si="0"/>
        <v>1.4493708412938929E-2</v>
      </c>
    </row>
    <row r="14" spans="1:5" ht="15" customHeight="1" x14ac:dyDescent="0.2">
      <c r="A14" s="26" t="s">
        <v>4</v>
      </c>
      <c r="B14" s="15">
        <v>1</v>
      </c>
      <c r="C14" s="30">
        <f t="shared" si="0"/>
        <v>1.3176098557217209E-3</v>
      </c>
    </row>
    <row r="15" spans="1:5" ht="15" customHeight="1" x14ac:dyDescent="0.2">
      <c r="A15" s="5"/>
      <c r="B15" s="5"/>
      <c r="C15" s="5"/>
    </row>
    <row r="16" spans="1:5" ht="15" customHeight="1" x14ac:dyDescent="0.2">
      <c r="A16" s="1" t="s">
        <v>11</v>
      </c>
    </row>
  </sheetData>
  <mergeCells count="2">
    <mergeCell ref="A3:A4"/>
    <mergeCell ref="B3:C3"/>
  </mergeCells>
  <pageMargins left="0.70866141732283472" right="0.70866141732283472" top="0.74803149606299213" bottom="0.35433070866141736" header="0.31496062992125984" footer="0.31496062992125984"/>
  <pageSetup paperSize="9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view="pageBreakPreview" zoomScaleNormal="100" zoomScaleSheetLayoutView="100" workbookViewId="0">
      <selection activeCell="A6" sqref="A6"/>
    </sheetView>
  </sheetViews>
  <sheetFormatPr defaultColWidth="9.140625" defaultRowHeight="12.75" x14ac:dyDescent="0.2"/>
  <cols>
    <col min="1" max="1" width="43.5703125" style="2" customWidth="1"/>
    <col min="2" max="3" width="18.7109375" style="2" customWidth="1"/>
    <col min="4" max="4" width="9.140625" style="2" customWidth="1"/>
    <col min="5" max="5" width="23.28515625" style="2" customWidth="1"/>
    <col min="6" max="6" width="0" style="2" hidden="1" customWidth="1"/>
    <col min="7" max="7" width="15.140625" style="2" customWidth="1"/>
    <col min="8" max="16384" width="9.140625" style="2"/>
  </cols>
  <sheetData>
    <row r="1" spans="1:7" ht="14.25" customHeight="1" x14ac:dyDescent="0.2">
      <c r="A1" s="1" t="s">
        <v>84</v>
      </c>
    </row>
    <row r="2" spans="1:7" ht="14.25" customHeight="1" x14ac:dyDescent="0.2"/>
    <row r="3" spans="1:7" ht="14.25" customHeight="1" x14ac:dyDescent="0.2">
      <c r="A3" s="38" t="s">
        <v>83</v>
      </c>
      <c r="B3" s="39" t="s">
        <v>80</v>
      </c>
      <c r="C3" s="40"/>
    </row>
    <row r="4" spans="1:7" ht="14.25" customHeight="1" x14ac:dyDescent="0.2">
      <c r="A4" s="38"/>
      <c r="B4" s="3" t="s">
        <v>81</v>
      </c>
      <c r="C4" s="3" t="s">
        <v>82</v>
      </c>
    </row>
    <row r="5" spans="1:7" ht="14.25" customHeight="1" x14ac:dyDescent="0.2"/>
    <row r="6" spans="1:7" s="1" customFormat="1" ht="14.25" customHeight="1" x14ac:dyDescent="0.2">
      <c r="A6" s="1" t="s">
        <v>10</v>
      </c>
      <c r="B6" s="11">
        <v>75895</v>
      </c>
      <c r="C6" s="25">
        <v>100</v>
      </c>
      <c r="D6" s="37"/>
      <c r="G6" s="9"/>
    </row>
    <row r="7" spans="1:7" ht="14.25" customHeight="1" x14ac:dyDescent="0.2">
      <c r="A7" s="14" t="s">
        <v>25</v>
      </c>
      <c r="B7" s="12">
        <v>37608</v>
      </c>
      <c r="C7" s="8">
        <f>B7/B$6*100</f>
        <v>49.552671453982477</v>
      </c>
    </row>
    <row r="8" spans="1:7" ht="14.25" customHeight="1" x14ac:dyDescent="0.2">
      <c r="A8" s="14" t="s">
        <v>17</v>
      </c>
      <c r="B8" s="12">
        <v>13095</v>
      </c>
      <c r="C8" s="8">
        <f t="shared" ref="C8:C18" si="0">B8/B$6*100</f>
        <v>17.254101060675932</v>
      </c>
    </row>
    <row r="9" spans="1:7" ht="14.25" customHeight="1" x14ac:dyDescent="0.2">
      <c r="A9" s="14" t="s">
        <v>26</v>
      </c>
      <c r="B9" s="12">
        <v>9468</v>
      </c>
      <c r="C9" s="8">
        <f t="shared" si="0"/>
        <v>12.475130113973252</v>
      </c>
      <c r="G9" s="9"/>
    </row>
    <row r="10" spans="1:7" ht="14.25" customHeight="1" x14ac:dyDescent="0.2">
      <c r="A10" s="14" t="s">
        <v>27</v>
      </c>
      <c r="B10" s="12">
        <v>364</v>
      </c>
      <c r="C10" s="8">
        <f t="shared" si="0"/>
        <v>0.47960998748270639</v>
      </c>
      <c r="G10" s="9"/>
    </row>
    <row r="11" spans="1:7" ht="14.25" customHeight="1" x14ac:dyDescent="0.2">
      <c r="A11" s="14" t="s">
        <v>100</v>
      </c>
      <c r="B11" s="12">
        <v>13914</v>
      </c>
      <c r="C11" s="8">
        <f t="shared" si="0"/>
        <v>18.333223532512022</v>
      </c>
    </row>
    <row r="12" spans="1:7" ht="14.25" customHeight="1" x14ac:dyDescent="0.2">
      <c r="A12" s="14" t="s">
        <v>18</v>
      </c>
      <c r="B12" s="12">
        <v>78</v>
      </c>
      <c r="C12" s="8">
        <f t="shared" si="0"/>
        <v>0.10277356874629422</v>
      </c>
    </row>
    <row r="13" spans="1:7" ht="14.25" customHeight="1" x14ac:dyDescent="0.2">
      <c r="A13" s="14" t="s">
        <v>19</v>
      </c>
      <c r="B13" s="12">
        <v>40</v>
      </c>
      <c r="C13" s="8">
        <f t="shared" si="0"/>
        <v>5.2704394228868828E-2</v>
      </c>
    </row>
    <row r="14" spans="1:7" ht="14.25" customHeight="1" x14ac:dyDescent="0.2">
      <c r="A14" s="14" t="s">
        <v>28</v>
      </c>
      <c r="B14" s="12">
        <v>738</v>
      </c>
      <c r="C14" s="8">
        <f t="shared" si="0"/>
        <v>0.97239607352263002</v>
      </c>
    </row>
    <row r="15" spans="1:7" ht="14.25" customHeight="1" x14ac:dyDescent="0.2">
      <c r="A15" s="14" t="s">
        <v>20</v>
      </c>
      <c r="B15" s="12">
        <v>376</v>
      </c>
      <c r="C15" s="8">
        <f t="shared" si="0"/>
        <v>0.495421305751367</v>
      </c>
    </row>
    <row r="16" spans="1:7" ht="14.25" customHeight="1" x14ac:dyDescent="0.2">
      <c r="A16" s="14" t="s">
        <v>21</v>
      </c>
      <c r="B16" s="12">
        <v>50</v>
      </c>
      <c r="C16" s="8">
        <f t="shared" si="0"/>
        <v>6.5880492786086042E-2</v>
      </c>
    </row>
    <row r="17" spans="1:3" ht="14.25" customHeight="1" x14ac:dyDescent="0.2">
      <c r="A17" s="14" t="s">
        <v>22</v>
      </c>
      <c r="B17" s="12">
        <v>163</v>
      </c>
      <c r="C17" s="8">
        <f t="shared" si="0"/>
        <v>0.21477040648264051</v>
      </c>
    </row>
    <row r="18" spans="1:3" ht="14.25" customHeight="1" x14ac:dyDescent="0.2">
      <c r="A18" s="14" t="s">
        <v>23</v>
      </c>
      <c r="B18" s="12">
        <v>1</v>
      </c>
      <c r="C18" s="8">
        <f t="shared" si="0"/>
        <v>1.3176098557217209E-3</v>
      </c>
    </row>
    <row r="19" spans="1:3" ht="14.25" customHeight="1" x14ac:dyDescent="0.2">
      <c r="B19" s="12"/>
      <c r="C19" s="12"/>
    </row>
    <row r="20" spans="1:3" ht="14.25" customHeight="1" x14ac:dyDescent="0.2">
      <c r="A20" s="38" t="s">
        <v>12</v>
      </c>
      <c r="B20" s="39" t="s">
        <v>80</v>
      </c>
      <c r="C20" s="40"/>
    </row>
    <row r="21" spans="1:3" ht="14.25" customHeight="1" x14ac:dyDescent="0.2">
      <c r="A21" s="38"/>
      <c r="B21" s="3" t="s">
        <v>81</v>
      </c>
      <c r="C21" s="3" t="s">
        <v>82</v>
      </c>
    </row>
    <row r="22" spans="1:3" ht="14.25" customHeight="1" x14ac:dyDescent="0.2">
      <c r="B22" s="12"/>
      <c r="C22" s="12"/>
    </row>
    <row r="23" spans="1:3" s="1" customFormat="1" ht="14.25" customHeight="1" x14ac:dyDescent="0.2">
      <c r="A23" s="1" t="s">
        <v>10</v>
      </c>
      <c r="B23" s="23">
        <v>75895</v>
      </c>
      <c r="C23" s="8">
        <f>B23/B$6*100</f>
        <v>100</v>
      </c>
    </row>
    <row r="24" spans="1:3" ht="14.25" customHeight="1" x14ac:dyDescent="0.2">
      <c r="A24" s="36" t="s">
        <v>73</v>
      </c>
      <c r="B24" s="23">
        <v>60853</v>
      </c>
      <c r="C24" s="8">
        <f>B24/B$6*100</f>
        <v>80.180512550233871</v>
      </c>
    </row>
    <row r="25" spans="1:3" ht="14.25" customHeight="1" x14ac:dyDescent="0.2">
      <c r="A25" s="36" t="s">
        <v>76</v>
      </c>
      <c r="B25" s="23">
        <v>2280</v>
      </c>
      <c r="C25" s="8">
        <f t="shared" ref="C25:C33" si="1">B25/B$6*100</f>
        <v>3.0041504710455231</v>
      </c>
    </row>
    <row r="26" spans="1:3" ht="14.25" customHeight="1" x14ac:dyDescent="0.2">
      <c r="A26" s="24" t="s">
        <v>24</v>
      </c>
      <c r="B26" s="23">
        <v>760</v>
      </c>
      <c r="C26" s="8">
        <f t="shared" si="1"/>
        <v>1.0013834903485077</v>
      </c>
    </row>
    <row r="27" spans="1:3" ht="14.25" customHeight="1" x14ac:dyDescent="0.2">
      <c r="A27" s="24" t="s">
        <v>101</v>
      </c>
      <c r="B27" s="23">
        <v>701</v>
      </c>
      <c r="C27" s="8">
        <f t="shared" si="1"/>
        <v>0.92364450886092631</v>
      </c>
    </row>
    <row r="28" spans="1:3" ht="14.25" customHeight="1" x14ac:dyDescent="0.2">
      <c r="A28" s="24" t="s">
        <v>77</v>
      </c>
      <c r="B28" s="23">
        <v>11081</v>
      </c>
      <c r="C28" s="8">
        <f t="shared" si="1"/>
        <v>14.600434811252388</v>
      </c>
    </row>
    <row r="29" spans="1:3" ht="14.25" customHeight="1" x14ac:dyDescent="0.2">
      <c r="A29" s="24" t="s">
        <v>13</v>
      </c>
      <c r="B29" s="23">
        <v>5</v>
      </c>
      <c r="C29" s="28">
        <f t="shared" si="1"/>
        <v>6.5880492786086035E-3</v>
      </c>
    </row>
    <row r="30" spans="1:3" ht="14.25" customHeight="1" x14ac:dyDescent="0.2">
      <c r="A30" s="24" t="s">
        <v>74</v>
      </c>
      <c r="B30" s="23">
        <v>129</v>
      </c>
      <c r="C30" s="8">
        <f t="shared" si="1"/>
        <v>0.16997167138810199</v>
      </c>
    </row>
    <row r="31" spans="1:3" ht="14.25" customHeight="1" x14ac:dyDescent="0.2">
      <c r="A31" s="24" t="s">
        <v>14</v>
      </c>
      <c r="B31" s="23">
        <v>69</v>
      </c>
      <c r="C31" s="8">
        <f t="shared" si="1"/>
        <v>9.091508004479873E-2</v>
      </c>
    </row>
    <row r="32" spans="1:3" ht="14.25" customHeight="1" x14ac:dyDescent="0.2">
      <c r="A32" s="24" t="s">
        <v>5</v>
      </c>
      <c r="B32" s="23">
        <v>16</v>
      </c>
      <c r="C32" s="28">
        <f t="shared" si="1"/>
        <v>2.1081757691547534E-2</v>
      </c>
    </row>
    <row r="33" spans="1:3" ht="14.25" customHeight="1" x14ac:dyDescent="0.2">
      <c r="A33" s="24" t="s">
        <v>16</v>
      </c>
      <c r="B33" s="23">
        <v>1</v>
      </c>
      <c r="C33" s="29">
        <f t="shared" si="1"/>
        <v>1.3176098557217209E-3</v>
      </c>
    </row>
    <row r="34" spans="1:3" ht="14.25" customHeight="1" x14ac:dyDescent="0.2">
      <c r="A34" s="5"/>
      <c r="B34" s="5"/>
      <c r="C34" s="5"/>
    </row>
    <row r="35" spans="1:3" ht="14.25" customHeight="1" x14ac:dyDescent="0.2">
      <c r="A35" s="1" t="s">
        <v>11</v>
      </c>
    </row>
  </sheetData>
  <mergeCells count="4">
    <mergeCell ref="A20:A21"/>
    <mergeCell ref="B3:C3"/>
    <mergeCell ref="B20:C20"/>
    <mergeCell ref="A3:A4"/>
  </mergeCells>
  <pageMargins left="0.70866141732283472" right="0.70866141732283472" top="0.74803149606299213" bottom="0.35433070866141736" header="0.31496062992125984" footer="0.31496062992125984"/>
  <pageSetup paperSize="9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"/>
  <sheetViews>
    <sheetView view="pageBreakPreview" zoomScaleNormal="100" zoomScaleSheetLayoutView="100" workbookViewId="0">
      <selection activeCell="D6" sqref="D6"/>
    </sheetView>
  </sheetViews>
  <sheetFormatPr defaultColWidth="9.140625" defaultRowHeight="12.75" x14ac:dyDescent="0.2"/>
  <cols>
    <col min="1" max="1" width="39.28515625" style="2" customWidth="1"/>
    <col min="2" max="3" width="18.5703125" style="2" customWidth="1"/>
    <col min="4" max="4" width="9.140625" style="2"/>
    <col min="5" max="5" width="23.28515625" style="2" customWidth="1"/>
    <col min="6" max="6" width="0" style="2" hidden="1" customWidth="1"/>
    <col min="7" max="7" width="15.140625" style="2" customWidth="1"/>
    <col min="8" max="16384" width="9.140625" style="2"/>
  </cols>
  <sheetData>
    <row r="1" spans="1:4" ht="15" customHeight="1" x14ac:dyDescent="0.2">
      <c r="A1" s="1" t="s">
        <v>89</v>
      </c>
    </row>
    <row r="2" spans="1:4" ht="15" customHeight="1" x14ac:dyDescent="0.2"/>
    <row r="3" spans="1:4" ht="15" customHeight="1" x14ac:dyDescent="0.2">
      <c r="A3" s="38" t="s">
        <v>85</v>
      </c>
      <c r="B3" s="39" t="s">
        <v>80</v>
      </c>
      <c r="C3" s="40"/>
    </row>
    <row r="4" spans="1:4" ht="15" customHeight="1" x14ac:dyDescent="0.2">
      <c r="A4" s="38"/>
      <c r="B4" s="3" t="s">
        <v>81</v>
      </c>
      <c r="C4" s="3" t="s">
        <v>82</v>
      </c>
    </row>
    <row r="5" spans="1:4" ht="15" customHeight="1" x14ac:dyDescent="0.2">
      <c r="B5" s="7"/>
      <c r="C5" s="7"/>
    </row>
    <row r="6" spans="1:4" s="1" customFormat="1" ht="15" customHeight="1" x14ac:dyDescent="0.2">
      <c r="A6" s="1" t="s">
        <v>10</v>
      </c>
      <c r="B6" s="11">
        <v>75895</v>
      </c>
      <c r="C6" s="8">
        <f>B6/B$6*100</f>
        <v>100</v>
      </c>
      <c r="D6" s="37"/>
    </row>
    <row r="7" spans="1:4" ht="15" customHeight="1" x14ac:dyDescent="0.2">
      <c r="A7" s="2" t="s">
        <v>32</v>
      </c>
      <c r="B7" s="12">
        <v>53977</v>
      </c>
      <c r="C7" s="8">
        <f>B7/B$6*100</f>
        <v>71.120627182291315</v>
      </c>
    </row>
    <row r="8" spans="1:4" ht="15" customHeight="1" x14ac:dyDescent="0.2">
      <c r="A8" s="2" t="s">
        <v>17</v>
      </c>
      <c r="B8" s="12">
        <v>3554</v>
      </c>
      <c r="C8" s="8">
        <f t="shared" ref="C8:C15" si="0">B8/B$6*100</f>
        <v>4.6827854272349958</v>
      </c>
    </row>
    <row r="9" spans="1:4" ht="15" customHeight="1" x14ac:dyDescent="0.2">
      <c r="A9" s="2" t="s">
        <v>33</v>
      </c>
      <c r="B9" s="12">
        <v>155</v>
      </c>
      <c r="C9" s="8">
        <f t="shared" si="0"/>
        <v>0.20422952763686669</v>
      </c>
    </row>
    <row r="10" spans="1:4" ht="15" customHeight="1" x14ac:dyDescent="0.2">
      <c r="A10" s="2" t="s">
        <v>34</v>
      </c>
      <c r="B10" s="12">
        <v>9629</v>
      </c>
      <c r="C10" s="8">
        <f t="shared" si="0"/>
        <v>12.68726530074445</v>
      </c>
    </row>
    <row r="11" spans="1:4" ht="15" customHeight="1" x14ac:dyDescent="0.2">
      <c r="A11" s="2" t="s">
        <v>35</v>
      </c>
      <c r="B11" s="12">
        <v>8312</v>
      </c>
      <c r="C11" s="8">
        <f t="shared" si="0"/>
        <v>10.951973120758943</v>
      </c>
    </row>
    <row r="12" spans="1:4" ht="15" customHeight="1" x14ac:dyDescent="0.2">
      <c r="A12" s="2" t="s">
        <v>28</v>
      </c>
      <c r="B12" s="12">
        <v>22</v>
      </c>
      <c r="C12" s="28">
        <f t="shared" si="0"/>
        <v>2.8987416825877858E-2</v>
      </c>
    </row>
    <row r="13" spans="1:4" ht="15" customHeight="1" x14ac:dyDescent="0.2">
      <c r="A13" s="2" t="s">
        <v>20</v>
      </c>
      <c r="B13" s="12">
        <v>12</v>
      </c>
      <c r="C13" s="28">
        <f t="shared" si="0"/>
        <v>1.5811318268660651E-2</v>
      </c>
    </row>
    <row r="14" spans="1:4" ht="15" customHeight="1" x14ac:dyDescent="0.2">
      <c r="A14" s="2" t="s">
        <v>22</v>
      </c>
      <c r="B14" s="12">
        <v>233</v>
      </c>
      <c r="C14" s="8">
        <f t="shared" si="0"/>
        <v>0.30700309638316098</v>
      </c>
    </row>
    <row r="15" spans="1:4" ht="15" customHeight="1" x14ac:dyDescent="0.2">
      <c r="A15" s="2" t="s">
        <v>23</v>
      </c>
      <c r="B15" s="12">
        <v>1</v>
      </c>
      <c r="C15" s="29">
        <f t="shared" si="0"/>
        <v>1.3176098557217209E-3</v>
      </c>
    </row>
    <row r="16" spans="1:4" ht="15" customHeight="1" x14ac:dyDescent="0.2">
      <c r="B16" s="12"/>
      <c r="C16" s="8"/>
    </row>
    <row r="17" spans="1:4" ht="15" customHeight="1" x14ac:dyDescent="0.2">
      <c r="A17" s="38" t="s">
        <v>29</v>
      </c>
      <c r="B17" s="39" t="s">
        <v>80</v>
      </c>
      <c r="C17" s="40"/>
    </row>
    <row r="18" spans="1:4" ht="15" customHeight="1" x14ac:dyDescent="0.2">
      <c r="A18" s="38"/>
      <c r="B18" s="3" t="s">
        <v>81</v>
      </c>
      <c r="C18" s="3" t="s">
        <v>82</v>
      </c>
    </row>
    <row r="19" spans="1:4" ht="15" customHeight="1" x14ac:dyDescent="0.2">
      <c r="B19" s="12"/>
      <c r="C19" s="12"/>
    </row>
    <row r="20" spans="1:4" s="1" customFormat="1" ht="15" customHeight="1" x14ac:dyDescent="0.2">
      <c r="A20" s="1" t="s">
        <v>10</v>
      </c>
      <c r="B20" s="11">
        <v>75895</v>
      </c>
      <c r="C20" s="8">
        <f>B20/B$6*100</f>
        <v>100</v>
      </c>
      <c r="D20" s="37"/>
    </row>
    <row r="21" spans="1:4" ht="15" customHeight="1" x14ac:dyDescent="0.2">
      <c r="A21" s="26" t="s">
        <v>78</v>
      </c>
      <c r="B21" s="12">
        <v>13133</v>
      </c>
      <c r="C21" s="8">
        <f t="shared" ref="C21:C30" si="1">B21/B$6*100</f>
        <v>17.304170235193357</v>
      </c>
    </row>
    <row r="22" spans="1:4" ht="15" customHeight="1" x14ac:dyDescent="0.2">
      <c r="A22" s="26" t="s">
        <v>86</v>
      </c>
      <c r="B22" s="12">
        <v>33135</v>
      </c>
      <c r="C22" s="8">
        <f t="shared" si="1"/>
        <v>43.659002569339215</v>
      </c>
    </row>
    <row r="23" spans="1:4" ht="15" customHeight="1" x14ac:dyDescent="0.2">
      <c r="A23" s="26" t="s">
        <v>30</v>
      </c>
      <c r="B23" s="12">
        <v>3361</v>
      </c>
      <c r="C23" s="8">
        <f t="shared" si="1"/>
        <v>4.4284867250807034</v>
      </c>
    </row>
    <row r="24" spans="1:4" ht="15" customHeight="1" x14ac:dyDescent="0.2">
      <c r="A24" s="26" t="s">
        <v>87</v>
      </c>
      <c r="B24" s="12">
        <v>138</v>
      </c>
      <c r="C24" s="8">
        <f t="shared" si="1"/>
        <v>0.18183016008959746</v>
      </c>
    </row>
    <row r="25" spans="1:4" ht="15" customHeight="1" x14ac:dyDescent="0.2">
      <c r="A25" s="26" t="s">
        <v>88</v>
      </c>
      <c r="B25" s="12">
        <v>757</v>
      </c>
      <c r="C25" s="8">
        <f t="shared" si="1"/>
        <v>0.99743066078134268</v>
      </c>
    </row>
    <row r="26" spans="1:4" ht="15" customHeight="1" x14ac:dyDescent="0.2">
      <c r="A26" s="26" t="s">
        <v>31</v>
      </c>
      <c r="B26" s="12">
        <v>7743</v>
      </c>
      <c r="C26" s="8">
        <f t="shared" si="1"/>
        <v>10.202253112853283</v>
      </c>
    </row>
    <row r="27" spans="1:4" ht="15" customHeight="1" x14ac:dyDescent="0.2">
      <c r="A27" s="26" t="s">
        <v>14</v>
      </c>
      <c r="B27" s="12">
        <v>56</v>
      </c>
      <c r="C27" s="8">
        <f t="shared" si="1"/>
        <v>7.3786151920416362E-2</v>
      </c>
    </row>
    <row r="28" spans="1:4" ht="15" customHeight="1" x14ac:dyDescent="0.2">
      <c r="A28" s="26" t="s">
        <v>15</v>
      </c>
      <c r="B28" s="12">
        <v>17511</v>
      </c>
      <c r="C28" s="8">
        <f t="shared" si="1"/>
        <v>23.072666183543053</v>
      </c>
    </row>
    <row r="29" spans="1:4" ht="15" customHeight="1" x14ac:dyDescent="0.2">
      <c r="A29" s="26" t="s">
        <v>5</v>
      </c>
      <c r="B29" s="12">
        <v>60</v>
      </c>
      <c r="C29" s="8">
        <f t="shared" si="1"/>
        <v>7.9056591343303242E-2</v>
      </c>
    </row>
    <row r="30" spans="1:4" ht="15" customHeight="1" x14ac:dyDescent="0.2">
      <c r="A30" s="26" t="s">
        <v>16</v>
      </c>
      <c r="B30" s="12">
        <v>1</v>
      </c>
      <c r="C30" s="29">
        <f t="shared" si="1"/>
        <v>1.3176098557217209E-3</v>
      </c>
    </row>
    <row r="31" spans="1:4" ht="15" customHeight="1" x14ac:dyDescent="0.2">
      <c r="A31" s="5"/>
      <c r="B31" s="5"/>
      <c r="C31" s="5"/>
    </row>
    <row r="32" spans="1:4" ht="15" customHeight="1" x14ac:dyDescent="0.2">
      <c r="A32" s="1" t="s">
        <v>11</v>
      </c>
    </row>
  </sheetData>
  <mergeCells count="4">
    <mergeCell ref="A17:A18"/>
    <mergeCell ref="B17:C17"/>
    <mergeCell ref="A3:A4"/>
    <mergeCell ref="B3:C3"/>
  </mergeCells>
  <pageMargins left="0.70866141732283472" right="0.70866141732283472" top="0.74803149606299213" bottom="0.35433070866141736" header="0.31496062992125984" footer="0.31496062992125984"/>
  <pageSetup paperSize="9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view="pageBreakPreview" zoomScaleNormal="100" zoomScaleSheetLayoutView="100" workbookViewId="0">
      <selection activeCell="D6" sqref="D6"/>
    </sheetView>
  </sheetViews>
  <sheetFormatPr defaultColWidth="9.140625" defaultRowHeight="12.75" x14ac:dyDescent="0.2"/>
  <cols>
    <col min="1" max="1" width="24.140625" style="2" customWidth="1"/>
    <col min="2" max="3" width="18.5703125" style="2" customWidth="1"/>
    <col min="4" max="4" width="9.140625" style="2"/>
    <col min="5" max="5" width="23.28515625" style="2" customWidth="1"/>
    <col min="6" max="6" width="0" style="2" hidden="1" customWidth="1"/>
    <col min="7" max="7" width="15.140625" style="2" customWidth="1"/>
    <col min="8" max="16384" width="9.140625" style="2"/>
  </cols>
  <sheetData>
    <row r="1" spans="1:4" ht="15" customHeight="1" x14ac:dyDescent="0.2">
      <c r="A1" s="1" t="s">
        <v>96</v>
      </c>
    </row>
    <row r="2" spans="1:4" ht="15" customHeight="1" x14ac:dyDescent="0.2"/>
    <row r="3" spans="1:4" ht="15" customHeight="1" x14ac:dyDescent="0.2">
      <c r="A3" s="38" t="s">
        <v>36</v>
      </c>
      <c r="B3" s="39" t="s">
        <v>80</v>
      </c>
      <c r="C3" s="40"/>
    </row>
    <row r="4" spans="1:4" s="4" customFormat="1" ht="15" customHeight="1" x14ac:dyDescent="0.25">
      <c r="A4" s="38"/>
      <c r="B4" s="3" t="s">
        <v>81</v>
      </c>
      <c r="C4" s="3" t="s">
        <v>82</v>
      </c>
    </row>
    <row r="5" spans="1:4" ht="15" customHeight="1" x14ac:dyDescent="0.2"/>
    <row r="6" spans="1:4" ht="15" customHeight="1" x14ac:dyDescent="0.2">
      <c r="A6" s="1" t="s">
        <v>10</v>
      </c>
      <c r="B6" s="11">
        <v>75895</v>
      </c>
      <c r="C6" s="8">
        <f>B6/B$6*100</f>
        <v>100</v>
      </c>
      <c r="D6" s="9"/>
    </row>
    <row r="7" spans="1:4" ht="15" customHeight="1" x14ac:dyDescent="0.2">
      <c r="A7" s="26" t="s">
        <v>37</v>
      </c>
      <c r="B7" s="12">
        <v>69100</v>
      </c>
      <c r="C7" s="8">
        <f t="shared" ref="C7:C14" si="0">B7/B$6*100</f>
        <v>91.046841030370899</v>
      </c>
    </row>
    <row r="8" spans="1:4" ht="15" customHeight="1" x14ac:dyDescent="0.2">
      <c r="A8" s="26" t="s">
        <v>38</v>
      </c>
      <c r="B8" s="12">
        <v>6281</v>
      </c>
      <c r="C8" s="8">
        <f t="shared" si="0"/>
        <v>8.2759075037881278</v>
      </c>
    </row>
    <row r="9" spans="1:4" ht="15" customHeight="1" x14ac:dyDescent="0.2">
      <c r="A9" s="26" t="s">
        <v>39</v>
      </c>
      <c r="B9" s="12">
        <v>436</v>
      </c>
      <c r="C9" s="8">
        <f t="shared" si="0"/>
        <v>0.57447789709467034</v>
      </c>
    </row>
    <row r="10" spans="1:4" ht="15" customHeight="1" x14ac:dyDescent="0.2">
      <c r="A10" s="26" t="s">
        <v>40</v>
      </c>
      <c r="B10" s="12">
        <v>71</v>
      </c>
      <c r="C10" s="8">
        <f t="shared" si="0"/>
        <v>9.355029975624217E-2</v>
      </c>
    </row>
    <row r="11" spans="1:4" ht="15" customHeight="1" x14ac:dyDescent="0.2">
      <c r="A11" s="26" t="s">
        <v>91</v>
      </c>
      <c r="B11" s="27" t="s">
        <v>79</v>
      </c>
      <c r="C11" s="27" t="s">
        <v>92</v>
      </c>
    </row>
    <row r="12" spans="1:4" ht="15" customHeight="1" x14ac:dyDescent="0.2">
      <c r="A12" s="26" t="s">
        <v>90</v>
      </c>
      <c r="B12" s="27" t="s">
        <v>79</v>
      </c>
      <c r="C12" s="27" t="s">
        <v>92</v>
      </c>
    </row>
    <row r="13" spans="1:4" ht="15" customHeight="1" x14ac:dyDescent="0.2">
      <c r="A13" s="26" t="s">
        <v>5</v>
      </c>
      <c r="B13" s="12">
        <v>6</v>
      </c>
      <c r="C13" s="28">
        <f t="shared" si="0"/>
        <v>7.9056591343303253E-3</v>
      </c>
    </row>
    <row r="14" spans="1:4" ht="15" customHeight="1" x14ac:dyDescent="0.2">
      <c r="A14" s="26" t="s">
        <v>16</v>
      </c>
      <c r="B14" s="12">
        <v>1</v>
      </c>
      <c r="C14" s="29">
        <f t="shared" si="0"/>
        <v>1.3176098557217209E-3</v>
      </c>
    </row>
    <row r="15" spans="1:4" ht="15" customHeight="1" x14ac:dyDescent="0.2">
      <c r="A15" s="5"/>
      <c r="B15" s="5"/>
      <c r="C15" s="5"/>
    </row>
    <row r="16" spans="1:4" ht="15" customHeight="1" x14ac:dyDescent="0.2">
      <c r="A16" s="1" t="s">
        <v>11</v>
      </c>
    </row>
  </sheetData>
  <mergeCells count="2">
    <mergeCell ref="A3:A4"/>
    <mergeCell ref="B3:C3"/>
  </mergeCells>
  <phoneticPr fontId="5" type="noConversion"/>
  <pageMargins left="0.70866141732283472" right="0.70866141732283472" top="0.74803149606299213" bottom="0.35433070866141736" header="0.31496062992125984" footer="0.31496062992125984"/>
  <pageSetup paperSize="9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6"/>
  <sheetViews>
    <sheetView view="pageBreakPreview" zoomScaleNormal="100" zoomScaleSheetLayoutView="100" workbookViewId="0">
      <selection activeCell="D6" sqref="D6"/>
    </sheetView>
  </sheetViews>
  <sheetFormatPr defaultColWidth="9.140625" defaultRowHeight="12.75" x14ac:dyDescent="0.2"/>
  <cols>
    <col min="1" max="1" width="33.140625" style="2" customWidth="1"/>
    <col min="2" max="3" width="18.5703125" style="2" customWidth="1"/>
    <col min="4" max="4" width="9.140625" style="2"/>
    <col min="5" max="5" width="23.28515625" style="2" customWidth="1"/>
    <col min="6" max="6" width="0" style="2" hidden="1" customWidth="1"/>
    <col min="7" max="7" width="15.140625" style="2" customWidth="1"/>
    <col min="8" max="16384" width="9.140625" style="2"/>
  </cols>
  <sheetData>
    <row r="1" spans="1:4" ht="15" customHeight="1" x14ac:dyDescent="0.2">
      <c r="A1" s="1" t="s">
        <v>95</v>
      </c>
    </row>
    <row r="2" spans="1:4" ht="15" customHeight="1" x14ac:dyDescent="0.2"/>
    <row r="3" spans="1:4" ht="15" customHeight="1" x14ac:dyDescent="0.2">
      <c r="A3" s="38" t="s">
        <v>93</v>
      </c>
      <c r="B3" s="39" t="s">
        <v>80</v>
      </c>
      <c r="C3" s="40"/>
    </row>
    <row r="4" spans="1:4" s="4" customFormat="1" ht="15" customHeight="1" x14ac:dyDescent="0.25">
      <c r="A4" s="38"/>
      <c r="B4" s="3" t="s">
        <v>81</v>
      </c>
      <c r="C4" s="3" t="s">
        <v>82</v>
      </c>
    </row>
    <row r="5" spans="1:4" ht="15" customHeight="1" x14ac:dyDescent="0.2"/>
    <row r="6" spans="1:4" s="1" customFormat="1" ht="15" customHeight="1" x14ac:dyDescent="0.2">
      <c r="A6" s="1" t="s">
        <v>10</v>
      </c>
      <c r="B6" s="6">
        <v>75895</v>
      </c>
      <c r="C6" s="18">
        <f>B6/B$6*100</f>
        <v>100</v>
      </c>
      <c r="D6" s="37"/>
    </row>
    <row r="7" spans="1:4" s="1" customFormat="1" ht="15" customHeight="1" x14ac:dyDescent="0.2">
      <c r="A7" s="26" t="s">
        <v>41</v>
      </c>
      <c r="B7" s="7">
        <v>58194</v>
      </c>
      <c r="C7" s="10">
        <f t="shared" ref="C7:C14" si="0">B7/B$6*100</f>
        <v>76.676987943869818</v>
      </c>
    </row>
    <row r="8" spans="1:4" s="1" customFormat="1" ht="15" customHeight="1" x14ac:dyDescent="0.2">
      <c r="A8" s="26" t="s">
        <v>42</v>
      </c>
      <c r="B8" s="7">
        <v>11437</v>
      </c>
      <c r="C8" s="10">
        <f t="shared" si="0"/>
        <v>15.069503919889321</v>
      </c>
    </row>
    <row r="9" spans="1:4" s="1" customFormat="1" ht="15" customHeight="1" x14ac:dyDescent="0.2">
      <c r="A9" s="26" t="s">
        <v>75</v>
      </c>
      <c r="B9" s="7">
        <v>138</v>
      </c>
      <c r="C9" s="10">
        <f t="shared" si="0"/>
        <v>0.18183016008959746</v>
      </c>
    </row>
    <row r="10" spans="1:4" ht="15" customHeight="1" x14ac:dyDescent="0.2">
      <c r="A10" s="26" t="s">
        <v>94</v>
      </c>
      <c r="B10" s="7">
        <v>1550</v>
      </c>
      <c r="C10" s="10">
        <f t="shared" si="0"/>
        <v>2.0422952763686673</v>
      </c>
    </row>
    <row r="11" spans="1:4" ht="15" customHeight="1" x14ac:dyDescent="0.2">
      <c r="A11" s="26" t="s">
        <v>43</v>
      </c>
      <c r="B11" s="7">
        <v>1972</v>
      </c>
      <c r="C11" s="10">
        <f t="shared" si="0"/>
        <v>2.5983266354832333</v>
      </c>
    </row>
    <row r="12" spans="1:4" ht="15" customHeight="1" x14ac:dyDescent="0.2">
      <c r="A12" s="26" t="s">
        <v>44</v>
      </c>
      <c r="B12" s="7">
        <v>2585</v>
      </c>
      <c r="C12" s="10">
        <f t="shared" si="0"/>
        <v>3.4060214770406478</v>
      </c>
    </row>
    <row r="13" spans="1:4" ht="15" customHeight="1" x14ac:dyDescent="0.2">
      <c r="A13" s="26" t="s">
        <v>5</v>
      </c>
      <c r="B13" s="7">
        <v>18</v>
      </c>
      <c r="C13" s="31">
        <f t="shared" si="0"/>
        <v>2.3716977402990974E-2</v>
      </c>
    </row>
    <row r="14" spans="1:4" ht="15" customHeight="1" x14ac:dyDescent="0.2">
      <c r="A14" s="26" t="s">
        <v>16</v>
      </c>
      <c r="B14" s="7">
        <v>1</v>
      </c>
      <c r="C14" s="32">
        <f t="shared" si="0"/>
        <v>1.3176098557217209E-3</v>
      </c>
    </row>
    <row r="15" spans="1:4" ht="15" customHeight="1" x14ac:dyDescent="0.2">
      <c r="A15" s="5"/>
      <c r="B15" s="5"/>
      <c r="C15" s="5"/>
    </row>
    <row r="16" spans="1:4" ht="15" customHeight="1" x14ac:dyDescent="0.2">
      <c r="A16" s="1" t="s">
        <v>11</v>
      </c>
    </row>
  </sheetData>
  <mergeCells count="2">
    <mergeCell ref="A3:A4"/>
    <mergeCell ref="B3:C3"/>
  </mergeCells>
  <pageMargins left="0.70866141732283472" right="0.70866141732283472" top="0.74803149606299213" bottom="0.35433070866141736" header="0.31496062992125984" footer="0.31496062992125984"/>
  <pageSetup paperSize="9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1"/>
  <sheetViews>
    <sheetView view="pageBreakPreview" zoomScaleNormal="100" zoomScaleSheetLayoutView="100" workbookViewId="0">
      <selection activeCell="D6" sqref="D6"/>
    </sheetView>
  </sheetViews>
  <sheetFormatPr defaultColWidth="9.140625" defaultRowHeight="12.75" x14ac:dyDescent="0.2"/>
  <cols>
    <col min="1" max="1" width="28.28515625" style="2" customWidth="1"/>
    <col min="2" max="3" width="18.5703125" style="2" customWidth="1"/>
    <col min="4" max="4" width="9.140625" style="2"/>
    <col min="5" max="5" width="23.28515625" style="2" customWidth="1"/>
    <col min="6" max="6" width="0" style="2" hidden="1" customWidth="1"/>
    <col min="7" max="7" width="15.140625" style="2" customWidth="1"/>
    <col min="8" max="16384" width="9.140625" style="2"/>
  </cols>
  <sheetData>
    <row r="1" spans="1:4" ht="15" customHeight="1" x14ac:dyDescent="0.2">
      <c r="A1" s="1" t="s">
        <v>97</v>
      </c>
    </row>
    <row r="2" spans="1:4" ht="15" customHeight="1" x14ac:dyDescent="0.2"/>
    <row r="3" spans="1:4" ht="15" customHeight="1" x14ac:dyDescent="0.2">
      <c r="A3" s="38" t="s">
        <v>45</v>
      </c>
      <c r="B3" s="39" t="s">
        <v>80</v>
      </c>
      <c r="C3" s="40"/>
    </row>
    <row r="4" spans="1:4" s="4" customFormat="1" ht="15" customHeight="1" x14ac:dyDescent="0.25">
      <c r="A4" s="38"/>
      <c r="B4" s="3" t="s">
        <v>81</v>
      </c>
      <c r="C4" s="3" t="s">
        <v>82</v>
      </c>
    </row>
    <row r="5" spans="1:4" ht="15" customHeight="1" x14ac:dyDescent="0.2"/>
    <row r="6" spans="1:4" s="1" customFormat="1" ht="15" customHeight="1" x14ac:dyDescent="0.2">
      <c r="A6" s="1" t="s">
        <v>10</v>
      </c>
      <c r="B6" s="6">
        <v>75895</v>
      </c>
      <c r="C6" s="18">
        <f>B6/B$6*100</f>
        <v>100</v>
      </c>
      <c r="D6" s="37"/>
    </row>
    <row r="7" spans="1:4" s="1" customFormat="1" ht="15" customHeight="1" x14ac:dyDescent="0.2">
      <c r="A7" s="26">
        <v>2020</v>
      </c>
      <c r="B7" s="7">
        <v>3409</v>
      </c>
      <c r="C7" s="10">
        <f t="shared" ref="C7:C19" si="0">B7/B$6*100</f>
        <v>4.4917319981553465</v>
      </c>
    </row>
    <row r="8" spans="1:4" s="1" customFormat="1" ht="15" customHeight="1" x14ac:dyDescent="0.2">
      <c r="A8" s="26">
        <v>2019</v>
      </c>
      <c r="B8" s="7">
        <v>4099</v>
      </c>
      <c r="C8" s="10">
        <f t="shared" si="0"/>
        <v>5.400882798603333</v>
      </c>
    </row>
    <row r="9" spans="1:4" s="1" customFormat="1" ht="15" customHeight="1" x14ac:dyDescent="0.2">
      <c r="A9" s="26">
        <v>2018</v>
      </c>
      <c r="B9" s="7">
        <v>3804</v>
      </c>
      <c r="C9" s="10">
        <f t="shared" si="0"/>
        <v>5.0121878911654258</v>
      </c>
    </row>
    <row r="10" spans="1:4" s="1" customFormat="1" ht="15" customHeight="1" x14ac:dyDescent="0.2">
      <c r="A10" s="26">
        <v>2017</v>
      </c>
      <c r="B10" s="7">
        <v>3368</v>
      </c>
      <c r="C10" s="10">
        <f t="shared" si="0"/>
        <v>4.4377099940707554</v>
      </c>
    </row>
    <row r="11" spans="1:4" s="1" customFormat="1" ht="15" customHeight="1" x14ac:dyDescent="0.2">
      <c r="A11" s="26">
        <v>2016</v>
      </c>
      <c r="B11" s="7">
        <v>3276</v>
      </c>
      <c r="C11" s="10">
        <f t="shared" si="0"/>
        <v>4.3164898873443578</v>
      </c>
    </row>
    <row r="12" spans="1:4" s="1" customFormat="1" ht="15" customHeight="1" x14ac:dyDescent="0.2">
      <c r="A12" s="26" t="s">
        <v>46</v>
      </c>
      <c r="B12" s="7">
        <v>12665</v>
      </c>
      <c r="C12" s="10">
        <f t="shared" si="0"/>
        <v>16.687528822715596</v>
      </c>
    </row>
    <row r="13" spans="1:4" s="1" customFormat="1" ht="15" customHeight="1" x14ac:dyDescent="0.2">
      <c r="A13" s="26" t="s">
        <v>47</v>
      </c>
      <c r="B13" s="7">
        <v>16105</v>
      </c>
      <c r="C13" s="10">
        <f t="shared" si="0"/>
        <v>21.220106726398313</v>
      </c>
    </row>
    <row r="14" spans="1:4" s="1" customFormat="1" ht="15" customHeight="1" x14ac:dyDescent="0.2">
      <c r="A14" s="26" t="s">
        <v>48</v>
      </c>
      <c r="B14" s="7">
        <v>11717</v>
      </c>
      <c r="C14" s="10">
        <f t="shared" si="0"/>
        <v>15.438434679491403</v>
      </c>
    </row>
    <row r="15" spans="1:4" ht="15" customHeight="1" x14ac:dyDescent="0.2">
      <c r="A15" s="26" t="s">
        <v>49</v>
      </c>
      <c r="B15" s="7">
        <v>6606</v>
      </c>
      <c r="C15" s="10">
        <f t="shared" si="0"/>
        <v>8.7041307068976881</v>
      </c>
    </row>
    <row r="16" spans="1:4" ht="15" customHeight="1" x14ac:dyDescent="0.2">
      <c r="A16" s="26" t="s">
        <v>50</v>
      </c>
      <c r="B16" s="7">
        <v>6342</v>
      </c>
      <c r="C16" s="10">
        <f t="shared" si="0"/>
        <v>8.3562817049871541</v>
      </c>
    </row>
    <row r="17" spans="1:3" ht="15" customHeight="1" x14ac:dyDescent="0.2">
      <c r="A17" s="26" t="s">
        <v>51</v>
      </c>
      <c r="B17" s="7">
        <v>4503</v>
      </c>
      <c r="C17" s="10">
        <f t="shared" si="0"/>
        <v>5.9331971803149086</v>
      </c>
    </row>
    <row r="18" spans="1:3" ht="15" customHeight="1" x14ac:dyDescent="0.2">
      <c r="A18" s="26" t="s">
        <v>5</v>
      </c>
      <c r="B18" s="33" t="s">
        <v>79</v>
      </c>
      <c r="C18" s="33" t="s">
        <v>92</v>
      </c>
    </row>
    <row r="19" spans="1:3" ht="15" customHeight="1" x14ac:dyDescent="0.2">
      <c r="A19" s="26" t="s">
        <v>16</v>
      </c>
      <c r="B19" s="7">
        <v>1</v>
      </c>
      <c r="C19" s="34">
        <f t="shared" si="0"/>
        <v>1.3176098557217209E-3</v>
      </c>
    </row>
    <row r="20" spans="1:3" ht="15" customHeight="1" x14ac:dyDescent="0.2">
      <c r="A20" s="5"/>
      <c r="B20" s="5"/>
      <c r="C20" s="5"/>
    </row>
    <row r="21" spans="1:3" ht="15" customHeight="1" x14ac:dyDescent="0.2">
      <c r="A21" s="1" t="s">
        <v>11</v>
      </c>
    </row>
  </sheetData>
  <mergeCells count="2">
    <mergeCell ref="A3:A4"/>
    <mergeCell ref="B3:C3"/>
  </mergeCells>
  <phoneticPr fontId="5" type="noConversion"/>
  <pageMargins left="0.70866141732283472" right="0.70866141732283472" top="0.74803149606299213" bottom="0.35433070866141736" header="0.31496062992125984" footer="0.31496062992125984"/>
  <pageSetup paperSize="9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3"/>
  <sheetViews>
    <sheetView view="pageBreakPreview" zoomScaleNormal="100" zoomScaleSheetLayoutView="100" workbookViewId="0">
      <selection activeCell="D6" sqref="D6"/>
    </sheetView>
  </sheetViews>
  <sheetFormatPr defaultColWidth="9.140625" defaultRowHeight="12.75" x14ac:dyDescent="0.2"/>
  <cols>
    <col min="1" max="1" width="24.140625" style="2" customWidth="1"/>
    <col min="2" max="3" width="18.5703125" style="2" customWidth="1"/>
    <col min="4" max="4" width="9.140625" style="2"/>
    <col min="5" max="5" width="23.28515625" style="2" customWidth="1"/>
    <col min="6" max="6" width="0" style="2" hidden="1" customWidth="1"/>
    <col min="7" max="7" width="15.140625" style="2" customWidth="1"/>
    <col min="8" max="16384" width="9.140625" style="2"/>
  </cols>
  <sheetData>
    <row r="1" spans="1:4" ht="15" customHeight="1" x14ac:dyDescent="0.2">
      <c r="A1" s="1" t="s">
        <v>102</v>
      </c>
    </row>
    <row r="2" spans="1:4" ht="15" customHeight="1" x14ac:dyDescent="0.2"/>
    <row r="3" spans="1:4" ht="15" customHeight="1" x14ac:dyDescent="0.2">
      <c r="A3" s="38" t="s">
        <v>52</v>
      </c>
      <c r="B3" s="39" t="s">
        <v>80</v>
      </c>
      <c r="C3" s="40"/>
    </row>
    <row r="4" spans="1:4" s="4" customFormat="1" ht="15" customHeight="1" x14ac:dyDescent="0.25">
      <c r="A4" s="38"/>
      <c r="B4" s="3" t="s">
        <v>81</v>
      </c>
      <c r="C4" s="3" t="s">
        <v>82</v>
      </c>
    </row>
    <row r="5" spans="1:4" ht="15" customHeight="1" x14ac:dyDescent="0.2"/>
    <row r="6" spans="1:4" s="1" customFormat="1" ht="15" customHeight="1" x14ac:dyDescent="0.2">
      <c r="A6" s="1" t="s">
        <v>10</v>
      </c>
      <c r="B6" s="22">
        <v>75895</v>
      </c>
      <c r="C6" s="18">
        <f>B6/B$6*100</f>
        <v>100</v>
      </c>
      <c r="D6" s="37"/>
    </row>
    <row r="7" spans="1:4" s="1" customFormat="1" ht="15" customHeight="1" x14ac:dyDescent="0.2">
      <c r="A7" s="26" t="s">
        <v>53</v>
      </c>
      <c r="B7" s="23">
        <v>1667</v>
      </c>
      <c r="C7" s="10">
        <f t="shared" ref="C7:C19" si="0">B7/B$6*100</f>
        <v>2.1964556294881086</v>
      </c>
      <c r="D7" s="37"/>
    </row>
    <row r="8" spans="1:4" s="1" customFormat="1" ht="15" customHeight="1" x14ac:dyDescent="0.2">
      <c r="A8" s="26" t="s">
        <v>54</v>
      </c>
      <c r="B8" s="23">
        <v>8390</v>
      </c>
      <c r="C8" s="10">
        <f t="shared" si="0"/>
        <v>11.054746689505238</v>
      </c>
    </row>
    <row r="9" spans="1:4" s="1" customFormat="1" ht="15" customHeight="1" x14ac:dyDescent="0.2">
      <c r="A9" s="26" t="s">
        <v>55</v>
      </c>
      <c r="B9" s="23">
        <v>17780</v>
      </c>
      <c r="C9" s="10">
        <f t="shared" si="0"/>
        <v>23.427103234732197</v>
      </c>
    </row>
    <row r="10" spans="1:4" s="1" customFormat="1" ht="15" customHeight="1" x14ac:dyDescent="0.2">
      <c r="A10" s="26" t="s">
        <v>56</v>
      </c>
      <c r="B10" s="23">
        <v>16055</v>
      </c>
      <c r="C10" s="10">
        <f t="shared" si="0"/>
        <v>21.154226233612228</v>
      </c>
    </row>
    <row r="11" spans="1:4" s="1" customFormat="1" ht="15" customHeight="1" x14ac:dyDescent="0.2">
      <c r="A11" s="26" t="s">
        <v>57</v>
      </c>
      <c r="B11" s="23">
        <v>12569</v>
      </c>
      <c r="C11" s="10">
        <f t="shared" si="0"/>
        <v>16.561038276566308</v>
      </c>
    </row>
    <row r="12" spans="1:4" s="1" customFormat="1" ht="15" customHeight="1" x14ac:dyDescent="0.2">
      <c r="A12" s="26" t="s">
        <v>58</v>
      </c>
      <c r="B12" s="23">
        <v>7262</v>
      </c>
      <c r="C12" s="10">
        <f t="shared" si="0"/>
        <v>9.5684827722511372</v>
      </c>
    </row>
    <row r="13" spans="1:4" s="1" customFormat="1" ht="15" customHeight="1" x14ac:dyDescent="0.2">
      <c r="A13" s="26" t="s">
        <v>59</v>
      </c>
      <c r="B13" s="23">
        <v>4564</v>
      </c>
      <c r="C13" s="10">
        <f t="shared" si="0"/>
        <v>6.013571381513934</v>
      </c>
    </row>
    <row r="14" spans="1:4" s="1" customFormat="1" ht="15" customHeight="1" x14ac:dyDescent="0.2">
      <c r="A14" s="26" t="s">
        <v>60</v>
      </c>
      <c r="B14" s="23">
        <v>3418</v>
      </c>
      <c r="C14" s="10">
        <f t="shared" si="0"/>
        <v>4.5035904868568419</v>
      </c>
    </row>
    <row r="15" spans="1:4" s="1" customFormat="1" ht="15" customHeight="1" x14ac:dyDescent="0.2">
      <c r="A15" s="26" t="s">
        <v>61</v>
      </c>
      <c r="B15" s="23">
        <v>1939</v>
      </c>
      <c r="C15" s="10">
        <f t="shared" si="0"/>
        <v>2.5548455102444168</v>
      </c>
      <c r="D15" s="37"/>
    </row>
    <row r="16" spans="1:4" s="1" customFormat="1" ht="15" customHeight="1" x14ac:dyDescent="0.2">
      <c r="A16" s="26" t="s">
        <v>62</v>
      </c>
      <c r="B16" s="23">
        <v>1143</v>
      </c>
      <c r="C16" s="10">
        <f t="shared" si="0"/>
        <v>1.5060280650899269</v>
      </c>
    </row>
    <row r="17" spans="1:3" ht="15" customHeight="1" x14ac:dyDescent="0.2">
      <c r="A17" s="26" t="s">
        <v>63</v>
      </c>
      <c r="B17" s="23">
        <v>1089</v>
      </c>
      <c r="C17" s="10">
        <f t="shared" si="0"/>
        <v>1.434877132880954</v>
      </c>
    </row>
    <row r="18" spans="1:3" ht="15" customHeight="1" x14ac:dyDescent="0.2">
      <c r="A18" s="26" t="s">
        <v>5</v>
      </c>
      <c r="B18" s="23">
        <v>18</v>
      </c>
      <c r="C18" s="10">
        <f t="shared" si="0"/>
        <v>2.3716977402990974E-2</v>
      </c>
    </row>
    <row r="19" spans="1:3" ht="15" customHeight="1" x14ac:dyDescent="0.2">
      <c r="A19" s="26" t="s">
        <v>16</v>
      </c>
      <c r="B19" s="23">
        <v>1</v>
      </c>
      <c r="C19" s="32">
        <f t="shared" si="0"/>
        <v>1.3176098557217209E-3</v>
      </c>
    </row>
    <row r="20" spans="1:3" ht="15" customHeight="1" x14ac:dyDescent="0.2">
      <c r="A20" s="5"/>
      <c r="B20" s="5"/>
      <c r="C20" s="5"/>
    </row>
    <row r="21" spans="1:3" ht="15" customHeight="1" x14ac:dyDescent="0.2">
      <c r="A21" s="1" t="s">
        <v>11</v>
      </c>
    </row>
    <row r="23" spans="1:3" x14ac:dyDescent="0.2">
      <c r="C23" s="9" t="e">
        <f>SUM(#REF!)</f>
        <v>#REF!</v>
      </c>
    </row>
  </sheetData>
  <mergeCells count="2">
    <mergeCell ref="A3:A4"/>
    <mergeCell ref="B3:C3"/>
  </mergeCells>
  <pageMargins left="0.70866141732283472" right="0.70866141732283472" top="0.74803149606299213" bottom="0.35433070866141736" header="0.31496062992125984" footer="0.31496062992125984"/>
  <pageSetup paperSize="9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8"/>
  <sheetViews>
    <sheetView tabSelected="1" view="pageBreakPreview" zoomScaleNormal="100" zoomScaleSheetLayoutView="100" workbookViewId="0">
      <selection activeCell="E31" sqref="E30:E31"/>
    </sheetView>
  </sheetViews>
  <sheetFormatPr defaultColWidth="9.140625" defaultRowHeight="12.75" x14ac:dyDescent="0.2"/>
  <cols>
    <col min="1" max="1" width="44.7109375" style="2" customWidth="1"/>
    <col min="2" max="3" width="18.5703125" style="2" customWidth="1"/>
    <col min="4" max="4" width="9.140625" style="2"/>
    <col min="5" max="5" width="23.28515625" style="2" customWidth="1"/>
    <col min="6" max="6" width="0" style="2" hidden="1" customWidth="1"/>
    <col min="7" max="7" width="15.140625" style="2" customWidth="1"/>
    <col min="8" max="16384" width="9.140625" style="2"/>
  </cols>
  <sheetData>
    <row r="1" spans="1:4" ht="15" customHeight="1" x14ac:dyDescent="0.2">
      <c r="A1" s="1" t="s">
        <v>98</v>
      </c>
    </row>
    <row r="2" spans="1:4" ht="15" customHeight="1" x14ac:dyDescent="0.2"/>
    <row r="3" spans="1:4" ht="15" customHeight="1" x14ac:dyDescent="0.2">
      <c r="A3" s="38" t="s">
        <v>64</v>
      </c>
      <c r="B3" s="39" t="s">
        <v>99</v>
      </c>
      <c r="C3" s="40"/>
    </row>
    <row r="4" spans="1:4" s="4" customFormat="1" ht="15" customHeight="1" x14ac:dyDescent="0.25">
      <c r="A4" s="38"/>
      <c r="B4" s="3" t="s">
        <v>81</v>
      </c>
      <c r="C4" s="3" t="s">
        <v>82</v>
      </c>
    </row>
    <row r="5" spans="1:4" ht="15" customHeight="1" x14ac:dyDescent="0.2">
      <c r="C5" s="13"/>
    </row>
    <row r="6" spans="1:4" s="1" customFormat="1" ht="15" customHeight="1" x14ac:dyDescent="0.2">
      <c r="A6" s="1" t="s">
        <v>10</v>
      </c>
      <c r="B6" s="6">
        <v>77635</v>
      </c>
      <c r="C6" s="18">
        <f>B6/B$6*100</f>
        <v>100</v>
      </c>
      <c r="D6" s="37"/>
    </row>
    <row r="7" spans="1:4" s="1" customFormat="1" ht="15" customHeight="1" x14ac:dyDescent="0.2">
      <c r="A7" s="26" t="s">
        <v>66</v>
      </c>
      <c r="B7" s="7">
        <v>45987</v>
      </c>
      <c r="C7" s="10">
        <f t="shared" ref="C7:C15" si="0">B7/B$6*100</f>
        <v>59.234881174727896</v>
      </c>
    </row>
    <row r="8" spans="1:4" s="1" customFormat="1" ht="15" customHeight="1" x14ac:dyDescent="0.2">
      <c r="A8" s="26" t="s">
        <v>67</v>
      </c>
      <c r="B8" s="7">
        <v>1201</v>
      </c>
      <c r="C8" s="10">
        <f t="shared" si="0"/>
        <v>1.5469826753397307</v>
      </c>
    </row>
    <row r="9" spans="1:4" s="1" customFormat="1" ht="15" customHeight="1" x14ac:dyDescent="0.2">
      <c r="A9" s="26" t="s">
        <v>68</v>
      </c>
      <c r="B9" s="7">
        <v>23084</v>
      </c>
      <c r="C9" s="10">
        <f t="shared" si="0"/>
        <v>29.734011721517355</v>
      </c>
    </row>
    <row r="10" spans="1:4" s="1" customFormat="1" ht="15" customHeight="1" x14ac:dyDescent="0.2">
      <c r="A10" s="26" t="s">
        <v>69</v>
      </c>
      <c r="B10" s="7">
        <v>614</v>
      </c>
      <c r="C10" s="10">
        <f t="shared" si="0"/>
        <v>0.79088040188059516</v>
      </c>
    </row>
    <row r="11" spans="1:4" ht="15" customHeight="1" x14ac:dyDescent="0.2">
      <c r="A11" s="26" t="s">
        <v>70</v>
      </c>
      <c r="B11" s="7">
        <v>1741</v>
      </c>
      <c r="C11" s="10">
        <f t="shared" si="0"/>
        <v>2.2425452437689186</v>
      </c>
    </row>
    <row r="12" spans="1:4" ht="15" customHeight="1" x14ac:dyDescent="0.2">
      <c r="A12" s="26" t="s">
        <v>71</v>
      </c>
      <c r="B12" s="7">
        <v>4953</v>
      </c>
      <c r="C12" s="10">
        <f t="shared" si="0"/>
        <v>6.3798544470921623</v>
      </c>
    </row>
    <row r="13" spans="1:4" ht="15" customHeight="1" x14ac:dyDescent="0.2">
      <c r="A13" s="26" t="s">
        <v>72</v>
      </c>
      <c r="B13" s="7">
        <v>53</v>
      </c>
      <c r="C13" s="10">
        <f t="shared" si="0"/>
        <v>6.8268178012494365E-2</v>
      </c>
    </row>
    <row r="14" spans="1:4" ht="15" customHeight="1" x14ac:dyDescent="0.2">
      <c r="A14" s="26" t="s">
        <v>5</v>
      </c>
      <c r="B14" s="7">
        <v>1</v>
      </c>
      <c r="C14" s="32">
        <f t="shared" si="0"/>
        <v>1.2880788304244219E-3</v>
      </c>
    </row>
    <row r="15" spans="1:4" ht="15" customHeight="1" x14ac:dyDescent="0.2">
      <c r="A15" s="26" t="s">
        <v>16</v>
      </c>
      <c r="B15" s="7">
        <v>1</v>
      </c>
      <c r="C15" s="32">
        <f t="shared" si="0"/>
        <v>1.2880788304244219E-3</v>
      </c>
    </row>
    <row r="16" spans="1:4" ht="15" customHeight="1" x14ac:dyDescent="0.2">
      <c r="A16" s="5"/>
      <c r="B16" s="5"/>
      <c r="C16" s="5"/>
    </row>
    <row r="17" spans="1:1" ht="15" customHeight="1" x14ac:dyDescent="0.2">
      <c r="A17" s="1" t="s">
        <v>65</v>
      </c>
    </row>
    <row r="18" spans="1:1" ht="15" customHeight="1" x14ac:dyDescent="0.2">
      <c r="A18" s="1" t="s">
        <v>11</v>
      </c>
    </row>
  </sheetData>
  <mergeCells count="2">
    <mergeCell ref="A3:A4"/>
    <mergeCell ref="B3:C3"/>
  </mergeCells>
  <pageMargins left="0.70866141732283472" right="0.70866141732283472" top="0.74803149606299213" bottom="0.35433070866141736" header="0.31496062992125984" footer="0.31496062992125984"/>
  <pageSetup paperSize="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A</vt:lpstr>
      <vt:lpstr>B</vt:lpstr>
      <vt:lpstr>C</vt:lpstr>
      <vt:lpstr>D</vt:lpstr>
      <vt:lpstr>E</vt:lpstr>
      <vt:lpstr>F</vt:lpstr>
      <vt:lpstr>G</vt:lpstr>
      <vt:lpstr>H</vt:lpstr>
      <vt:lpstr>A!Print_Area</vt:lpstr>
      <vt:lpstr>B!Print_Area</vt:lpstr>
      <vt:lpstr>E!Print_Area</vt:lpstr>
      <vt:lpstr>F!Print_Area</vt:lpstr>
      <vt:lpstr>G!Print_Area</vt:lpstr>
      <vt:lpstr>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 Lapus</dc:creator>
  <cp:lastModifiedBy>Tricia Dinglasan</cp:lastModifiedBy>
  <cp:lastPrinted>2025-02-21T06:05:12Z</cp:lastPrinted>
  <dcterms:created xsi:type="dcterms:W3CDTF">2024-11-06T02:13:02Z</dcterms:created>
  <dcterms:modified xsi:type="dcterms:W3CDTF">2025-02-24T05:42:30Z</dcterms:modified>
</cp:coreProperties>
</file>